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00"/>
  </bookViews>
  <sheets>
    <sheet name="卫生保健岗" sheetId="1" r:id="rId1"/>
    <sheet name="教师岗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<sst xmlns="http://schemas.openxmlformats.org/spreadsheetml/2006/main" count="86" uniqueCount="43">
  <si>
    <t>贵阳幼儿师范高等专科学校实验幼儿园2025年公开招聘工作人员面试成绩及进入体检环节人员名单</t>
  </si>
  <si>
    <t>序号</t>
  </si>
  <si>
    <t>单位及代码</t>
  </si>
  <si>
    <t>单位名称</t>
  </si>
  <si>
    <t>岗位及代码</t>
  </si>
  <si>
    <t>姓名</t>
  </si>
  <si>
    <t>考生考号</t>
  </si>
  <si>
    <t>笔试成绩</t>
  </si>
  <si>
    <t>笔试成绩30%</t>
  </si>
  <si>
    <t>专业测试成绩</t>
  </si>
  <si>
    <t>专业测试成绩40%</t>
  </si>
  <si>
    <t>面试成绩</t>
  </si>
  <si>
    <t>面试成绩30%</t>
  </si>
  <si>
    <t>总成绩=笔试+面试成绩</t>
  </si>
  <si>
    <t>综合排名</t>
  </si>
  <si>
    <t>是否进入体检</t>
  </si>
  <si>
    <t>备注</t>
  </si>
  <si>
    <t>20101017001</t>
  </si>
  <si>
    <t>贵阳幼儿师范高等专科学校实验幼儿园</t>
  </si>
  <si>
    <t>20101017002</t>
  </si>
  <si>
    <t>曾艳</t>
  </si>
  <si>
    <t>1152014101130</t>
  </si>
  <si>
    <t>是</t>
  </si>
  <si>
    <t>徐红菲</t>
  </si>
  <si>
    <t>1152014101723</t>
  </si>
  <si>
    <t>否</t>
  </si>
  <si>
    <t>郝沙沙</t>
  </si>
  <si>
    <t>1152014102223</t>
  </si>
  <si>
    <t>贵阳幼儿师范高等专科学校实验幼儿园2025年公开招聘工作人员面试（试教）成绩及进入体检环节人员名单</t>
  </si>
  <si>
    <t>笔试成绩40%</t>
  </si>
  <si>
    <t>面试成绩60%</t>
  </si>
  <si>
    <t>张田田</t>
  </si>
  <si>
    <t>1152014101313</t>
  </si>
  <si>
    <t>周智晗</t>
  </si>
  <si>
    <t>1152014100227</t>
  </si>
  <si>
    <t>张益</t>
  </si>
  <si>
    <t>1152014101511</t>
  </si>
  <si>
    <t>杨静</t>
  </si>
  <si>
    <t>1152014102312</t>
  </si>
  <si>
    <t>李丹</t>
  </si>
  <si>
    <t>1152014101607</t>
  </si>
  <si>
    <t>李明亚</t>
  </si>
  <si>
    <t>1152014100324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</si>
</sst>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"/>
  <sheetViews>
    <sheetView tabSelected="1" workbookViewId="0">
      <selection activeCell="C3" sqref="C3"/>
    </sheetView>
  </sheetViews>
  <sheetFormatPr defaultColWidth="9" defaultRowHeight="13.5" outlineLevelRow="4"/>
  <cols>
    <col min="1" max="1" width="5.75"/>
    <col min="2" max="2" width="12.75"/>
    <col min="3" max="3" width="35.875"/>
    <col min="4" max="4" width="12.75"/>
    <col min="5" max="5" width="7.125"/>
    <col min="6" max="6" width="11.625" style="19"/>
    <col min="7" max="7" width="10.625" style="19" customWidth="1"/>
    <col min="8" max="8" width="11.625" style="19"/>
    <col min="9" max="9" width="14.625" style="19" customWidth="1"/>
    <col min="10" max="10" width="12.875" style="19" customWidth="1"/>
    <col min="11" max="11" width="13.125" style="20" customWidth="1"/>
    <col min="12" max="12" width="8.125" style="20" customWidth="1"/>
    <col min="13" max="13" width="8.875" style="21" customWidth="1"/>
    <col min="14" max="14" width="10.375" style="20" customWidth="1"/>
    <col min="15" max="15" width="9" style="20" customWidth="1"/>
  </cols>
  <sheetData>
    <row r="1" ht="20.25" spans="1:16">
      <c r="A1" s="2" t="s">
        <v>0</v>
      </c>
      <c r="B1" s="2"/>
      <c r="C1" s="2"/>
      <c r="D1" s="2"/>
      <c r="E1" s="2"/>
      <c r="F1" s="12"/>
      <c r="G1" s="12"/>
      <c r="H1" s="12"/>
      <c r="I1" s="12"/>
      <c r="J1" s="12"/>
      <c r="K1" s="12"/>
      <c r="L1" s="12"/>
      <c r="M1" s="13"/>
      <c r="N1" s="12"/>
      <c r="O1" s="12"/>
      <c r="P1" s="12"/>
    </row>
    <row r="2" ht="40.5" spans="1:1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5" t="s">
        <v>13</v>
      </c>
      <c r="N2" s="14" t="s">
        <v>14</v>
      </c>
      <c r="O2" s="14" t="s">
        <v>15</v>
      </c>
      <c r="P2" s="14" t="s">
        <v>16</v>
      </c>
    </row>
    <row r="3" ht="37" customHeight="1" spans="1:16">
      <c r="A3" s="22">
        <v>1</v>
      </c>
      <c r="B3" s="22" t="s">
        <v>17</v>
      </c>
      <c r="C3" s="22" t="s">
        <v>18</v>
      </c>
      <c r="D3" s="22" t="s">
        <v>19</v>
      </c>
      <c r="E3" s="22" t="s">
        <v>20</v>
      </c>
      <c r="F3" s="25" t="s">
        <v>21</v>
      </c>
      <c r="G3" s="23">
        <v>154</v>
      </c>
      <c r="H3" s="23">
        <f>G3/3*0.3</f>
        <v>15.4</v>
      </c>
      <c r="I3" s="23">
        <v>83.85</v>
      </c>
      <c r="J3" s="23">
        <f>I3*0.4</f>
        <v>33.54</v>
      </c>
      <c r="K3" s="24">
        <v>81.2</v>
      </c>
      <c r="L3" s="23">
        <f>K3*0.3</f>
        <v>24.36</v>
      </c>
      <c r="M3" s="24">
        <f>H3+J3+L3</f>
        <v>73.3</v>
      </c>
      <c r="N3" s="23">
        <v>1</v>
      </c>
      <c r="O3" s="23" t="s">
        <v>22</v>
      </c>
      <c r="P3" s="18"/>
    </row>
    <row r="4" ht="37" customHeight="1" spans="1:16">
      <c r="A4" s="22">
        <v>2</v>
      </c>
      <c r="B4" s="22" t="s">
        <v>17</v>
      </c>
      <c r="C4" s="22" t="s">
        <v>18</v>
      </c>
      <c r="D4" s="22" t="s">
        <v>19</v>
      </c>
      <c r="E4" s="22" t="s">
        <v>23</v>
      </c>
      <c r="F4" s="25" t="s">
        <v>24</v>
      </c>
      <c r="G4" s="23">
        <v>161.5</v>
      </c>
      <c r="H4" s="23">
        <f>G4/3*0.3</f>
        <v>16.15</v>
      </c>
      <c r="I4" s="23">
        <v>82.5</v>
      </c>
      <c r="J4" s="23">
        <f>I4*0.4</f>
        <v>33</v>
      </c>
      <c r="K4" s="24">
        <v>80.2</v>
      </c>
      <c r="L4" s="23">
        <f>K4*0.3</f>
        <v>24.06</v>
      </c>
      <c r="M4" s="24">
        <f>H4+J4+L4</f>
        <v>73.21</v>
      </c>
      <c r="N4" s="23">
        <v>2</v>
      </c>
      <c r="O4" s="23" t="s">
        <v>25</v>
      </c>
      <c r="P4" s="18"/>
    </row>
    <row r="5" ht="37" customHeight="1" spans="1:16">
      <c r="A5" s="22">
        <v>3</v>
      </c>
      <c r="B5" s="22" t="s">
        <v>17</v>
      </c>
      <c r="C5" s="22" t="s">
        <v>18</v>
      </c>
      <c r="D5" s="22" t="s">
        <v>19</v>
      </c>
      <c r="E5" s="22" t="s">
        <v>26</v>
      </c>
      <c r="F5" s="25" t="s">
        <v>27</v>
      </c>
      <c r="G5" s="23">
        <v>153</v>
      </c>
      <c r="H5" s="23">
        <f>G5/3*0.3</f>
        <v>15.3</v>
      </c>
      <c r="I5" s="23">
        <v>78.1</v>
      </c>
      <c r="J5" s="23">
        <f>I5*0.4</f>
        <v>31.24</v>
      </c>
      <c r="K5" s="24">
        <v>85.2</v>
      </c>
      <c r="L5" s="23">
        <f>K5*0.3</f>
        <v>25.56</v>
      </c>
      <c r="M5" s="24">
        <f>H5+J5+L5</f>
        <v>72.1</v>
      </c>
      <c r="N5" s="23">
        <v>3</v>
      </c>
      <c r="O5" s="23" t="s">
        <v>25</v>
      </c>
      <c r="P5" s="18"/>
    </row>
  </sheetData>
  <mergeCells count="1">
    <mergeCell ref="A1:P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selection activeCell="F20" sqref="F20"/>
    </sheetView>
  </sheetViews>
  <sheetFormatPr defaultColWidth="9" defaultRowHeight="13.5" outlineLevelRow="7"/>
  <cols>
    <col min="2" max="2" width="12" customWidth="1"/>
    <col min="3" max="3" width="18.625" customWidth="1"/>
    <col min="4" max="4" width="12.7583333333333" customWidth="1"/>
    <col min="6" max="6" width="15.375" customWidth="1"/>
    <col min="7" max="7" width="14.625" customWidth="1"/>
    <col min="8" max="8" width="14.625" style="1" customWidth="1"/>
    <col min="9" max="9" width="12.2583333333333" style="1" customWidth="1"/>
    <col min="11" max="11" width="12.8166666666667" style="1"/>
  </cols>
  <sheetData>
    <row r="1" ht="37" customHeight="1" spans="1:14">
      <c r="A1" s="2" t="s">
        <v>28</v>
      </c>
      <c r="B1" s="2"/>
      <c r="C1" s="2"/>
      <c r="D1" s="2"/>
      <c r="E1" s="2"/>
      <c r="F1" s="2"/>
      <c r="G1" s="2"/>
      <c r="H1" s="3"/>
      <c r="I1" s="3"/>
      <c r="J1" s="12"/>
      <c r="K1" s="13"/>
      <c r="L1" s="12"/>
      <c r="M1" s="12"/>
      <c r="N1" s="12"/>
    </row>
    <row r="2" ht="27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29</v>
      </c>
      <c r="I2" s="5" t="s">
        <v>11</v>
      </c>
      <c r="J2" s="14" t="s">
        <v>30</v>
      </c>
      <c r="K2" s="15" t="s">
        <v>13</v>
      </c>
      <c r="L2" s="14" t="s">
        <v>14</v>
      </c>
      <c r="M2" s="14" t="s">
        <v>15</v>
      </c>
      <c r="N2" s="14" t="s">
        <v>16</v>
      </c>
    </row>
    <row r="3" ht="27" spans="1:14">
      <c r="A3" s="6">
        <v>1</v>
      </c>
      <c r="B3" s="7" t="s">
        <v>17</v>
      </c>
      <c r="C3" s="8" t="s">
        <v>18</v>
      </c>
      <c r="D3" s="9" t="s">
        <v>17</v>
      </c>
      <c r="E3" s="6" t="s">
        <v>31</v>
      </c>
      <c r="F3" s="10" t="s">
        <v>32</v>
      </c>
      <c r="G3" s="10">
        <v>182</v>
      </c>
      <c r="H3" s="11">
        <f>G3/3*0.4</f>
        <v>24.2666666666667</v>
      </c>
      <c r="I3" s="11">
        <v>85.6</v>
      </c>
      <c r="J3" s="16">
        <f>I3*0.6</f>
        <v>51.36</v>
      </c>
      <c r="K3" s="17">
        <f>H3+J3</f>
        <v>75.6266666666667</v>
      </c>
      <c r="L3" s="18">
        <v>1</v>
      </c>
      <c r="M3" s="18" t="s">
        <v>22</v>
      </c>
      <c r="N3" s="18"/>
    </row>
    <row r="4" ht="27" spans="1:14">
      <c r="A4" s="6">
        <v>2</v>
      </c>
      <c r="B4" s="7" t="s">
        <v>17</v>
      </c>
      <c r="C4" s="8" t="s">
        <v>18</v>
      </c>
      <c r="D4" s="9" t="s">
        <v>17</v>
      </c>
      <c r="E4" s="6" t="s">
        <v>33</v>
      </c>
      <c r="F4" s="10" t="s">
        <v>34</v>
      </c>
      <c r="G4" s="10">
        <v>176.5</v>
      </c>
      <c r="H4" s="11">
        <f>G4/3*0.4</f>
        <v>23.5333333333333</v>
      </c>
      <c r="I4" s="11">
        <v>79.6</v>
      </c>
      <c r="J4" s="16">
        <f>I4*0.6</f>
        <v>47.76</v>
      </c>
      <c r="K4" s="17">
        <f>H4+J4</f>
        <v>71.2933333333333</v>
      </c>
      <c r="L4" s="18">
        <v>5</v>
      </c>
      <c r="M4" s="18" t="s">
        <v>25</v>
      </c>
      <c r="N4" s="18"/>
    </row>
    <row r="5" ht="27" spans="1:14">
      <c r="A5" s="6">
        <v>3</v>
      </c>
      <c r="B5" s="7" t="s">
        <v>17</v>
      </c>
      <c r="C5" s="8" t="s">
        <v>18</v>
      </c>
      <c r="D5" s="9" t="s">
        <v>17</v>
      </c>
      <c r="E5" s="6" t="s">
        <v>35</v>
      </c>
      <c r="F5" s="10" t="s">
        <v>36</v>
      </c>
      <c r="G5" s="10">
        <v>173.5</v>
      </c>
      <c r="H5" s="11">
        <f>G5/3*0.4</f>
        <v>23.1333333333333</v>
      </c>
      <c r="I5" s="11">
        <v>85</v>
      </c>
      <c r="J5" s="16">
        <f>I5*0.6</f>
        <v>51</v>
      </c>
      <c r="K5" s="17">
        <f>H5+J5</f>
        <v>74.1333333333333</v>
      </c>
      <c r="L5" s="18">
        <v>2</v>
      </c>
      <c r="M5" s="18" t="s">
        <v>25</v>
      </c>
      <c r="N5" s="18"/>
    </row>
    <row r="6" ht="27" spans="1:14">
      <c r="A6" s="6">
        <v>4</v>
      </c>
      <c r="B6" s="7" t="s">
        <v>17</v>
      </c>
      <c r="C6" s="8" t="s">
        <v>18</v>
      </c>
      <c r="D6" s="9" t="s">
        <v>17</v>
      </c>
      <c r="E6" s="6" t="s">
        <v>37</v>
      </c>
      <c r="F6" s="10" t="s">
        <v>38</v>
      </c>
      <c r="G6" s="10">
        <v>173</v>
      </c>
      <c r="H6" s="11">
        <f>G6/3*0.4</f>
        <v>23.0666666666667</v>
      </c>
      <c r="I6" s="11">
        <v>85</v>
      </c>
      <c r="J6" s="16">
        <f>I6*0.6</f>
        <v>51</v>
      </c>
      <c r="K6" s="17">
        <f>H6+J6</f>
        <v>74.0666666666667</v>
      </c>
      <c r="L6" s="18">
        <v>3</v>
      </c>
      <c r="M6" s="18" t="s">
        <v>25</v>
      </c>
      <c r="N6" s="18"/>
    </row>
    <row r="7" ht="27" spans="1:14">
      <c r="A7" s="6">
        <v>5</v>
      </c>
      <c r="B7" s="7" t="s">
        <v>17</v>
      </c>
      <c r="C7" s="8" t="s">
        <v>18</v>
      </c>
      <c r="D7" s="9" t="s">
        <v>17</v>
      </c>
      <c r="E7" s="6" t="s">
        <v>39</v>
      </c>
      <c r="F7" s="10" t="s">
        <v>40</v>
      </c>
      <c r="G7" s="10">
        <v>169</v>
      </c>
      <c r="H7" s="11">
        <f>G7/3*0.4</f>
        <v>22.5333333333333</v>
      </c>
      <c r="I7" s="11">
        <v>78.4</v>
      </c>
      <c r="J7" s="16">
        <f>I7*0.6</f>
        <v>47.04</v>
      </c>
      <c r="K7" s="17">
        <f>H7+J7</f>
        <v>69.5733333333333</v>
      </c>
      <c r="L7" s="18">
        <v>6</v>
      </c>
      <c r="M7" s="18" t="s">
        <v>25</v>
      </c>
      <c r="N7" s="18"/>
    </row>
    <row r="8" ht="27" spans="1:14">
      <c r="A8" s="6">
        <v>6</v>
      </c>
      <c r="B8" s="7" t="s">
        <v>17</v>
      </c>
      <c r="C8" s="8" t="s">
        <v>18</v>
      </c>
      <c r="D8" s="9" t="s">
        <v>17</v>
      </c>
      <c r="E8" s="6" t="s">
        <v>41</v>
      </c>
      <c r="F8" s="10" t="s">
        <v>42</v>
      </c>
      <c r="G8" s="10">
        <v>168.5</v>
      </c>
      <c r="H8" s="11">
        <f>G8/3*0.4</f>
        <v>22.4666666666667</v>
      </c>
      <c r="I8" s="11">
        <v>82.5</v>
      </c>
      <c r="J8" s="16">
        <f>I8*0.6</f>
        <v>49.5</v>
      </c>
      <c r="K8" s="17">
        <f>H8+J8</f>
        <v>71.9666666666667</v>
      </c>
      <c r="L8" s="18">
        <v>4</v>
      </c>
      <c r="M8" s="18" t="s">
        <v>25</v>
      </c>
      <c r="N8" s="18"/>
    </row>
  </sheetData>
  <mergeCells count="1">
    <mergeCell ref="A1:N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卫生保健岗</vt:lpstr>
      <vt:lpstr>教师岗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S菲菲</cp:lastModifiedBy>
  <dcterms:created xsi:type="dcterms:W3CDTF">2023-05-12T11:15:00Z</dcterms:created>
  <dcterms:modified xsi:type="dcterms:W3CDTF">2025-06-18T03:20:11Z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77FD1F45757E4A3DBD590E1117B5B2D2_13</vt:lpwstr>
  </property>
</Properties>
</file>